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776" yWindow="108" windowWidth="15600" windowHeight="8196" activeTab="0"/>
  </bookViews>
  <sheets>
    <sheet name="EAA" sheetId="1" r:id="rId1"/>
  </sheets>
  <definedNames>
    <definedName name="_xlnm.Print_Area" localSheetId="0">'EAA'!$B$1:$H$35</definedName>
  </definedNames>
  <calcPr calcId="152511"/>
</workbook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<sst xmlns="http://schemas.openxmlformats.org/spreadsheetml/2006/main" count="31" uniqueCount="31">
  <si>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</si>
  <si>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</si>
  <si>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</si>
  <si>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</si>
  <si>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</si>
  <si>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</si>
  <si>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</si>
  <si>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</si>
  <si>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</si>
  <si>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</si>
  <si>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</si>
  <si>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</si>
  <si>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</si>
  <si>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</si>
  <si>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</si>
  <si>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</si>
  <si>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</si>
  <si>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</si>
  <si>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</si>
  <si>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</si>
  <si>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</si>
  <si>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</si>
  <si>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</si>
  <si>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</si>
  <si>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</si>
  <si>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</si>
  <si>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</si>
  <si>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</si>
  <si>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C.P. GILBERTO ENRÍQUEZ SÁNCHEZ</t>
  </si>
  <si>
    <t>LIC. HÉCTOR GERMÁN RENÉ LÓPEZ SANTILLANA</t>
  </si>
  <si>
    <t>MUNICIPIO DE LEÓN
Estado Analítico del Activo
Del 01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</si>
</sst>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7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32">
    <xf numFmtId="0" fontId="0" fillId="0" borderId="0" xfId="0"/>
    <xf numFmtId="0" fontId="2" fillId="0" borderId="0" xfId="27" applyFont="1" applyFill="1" applyBorder="1" applyAlignment="1">
      <alignment vertical="top" wrapText="1"/>
      <protection/>
    </xf>
    <xf numFmtId="0" fontId="3" fillId="0" borderId="1" xfId="27" applyFont="1" applyFill="1" applyBorder="1" applyAlignment="1">
      <alignment horizontal="center" vertical="top"/>
      <protection/>
    </xf>
    <xf numFmtId="0" fontId="3" fillId="0" borderId="2" xfId="27" applyFont="1" applyFill="1" applyBorder="1" applyAlignment="1">
      <alignment horizontal="center" vertical="center"/>
      <protection/>
    </xf>
    <xf numFmtId="0" fontId="3" fillId="0" borderId="3" xfId="27" applyFont="1" applyFill="1" applyBorder="1" applyAlignment="1">
      <alignment horizontal="center" vertical="center" wrapText="1"/>
      <protection/>
    </xf>
    <xf numFmtId="0" fontId="3" fillId="0" borderId="0" xfId="27" applyFont="1" applyFill="1" applyBorder="1" applyAlignment="1">
      <alignment horizontal="left" vertical="top" wrapText="1"/>
      <protection/>
    </xf>
    <xf numFmtId="0" fontId="2" fillId="2" borderId="4" xfId="27" applyFont="1" applyFill="1" applyBorder="1" applyAlignment="1">
      <alignment horizontal="center" vertical="center"/>
      <protection/>
    </xf>
    <xf numFmtId="0" fontId="2" fillId="2" borderId="3" xfId="27" applyFont="1" applyFill="1" applyBorder="1" applyAlignment="1">
      <alignment horizontal="center" vertical="center" wrapText="1"/>
      <protection/>
    </xf>
    <xf numFmtId="4" fontId="2" fillId="2" borderId="5" xfId="27" applyNumberFormat="1" applyFont="1" applyFill="1" applyBorder="1" applyAlignment="1">
      <alignment horizontal="center" vertical="center" wrapText="1"/>
      <protection/>
    </xf>
    <xf numFmtId="0" fontId="3" fillId="0" borderId="6" xfId="27" applyNumberFormat="1" applyFont="1" applyFill="1" applyBorder="1" applyAlignment="1">
      <alignment horizontal="center" vertical="center" wrapText="1"/>
      <protection/>
    </xf>
    <xf numFmtId="0" fontId="3" fillId="0" borderId="6" xfId="27" applyNumberFormat="1" applyFont="1" applyFill="1" applyBorder="1" applyAlignment="1" quotePrefix="1">
      <alignment horizontal="center" vertical="center" wrapText="1"/>
      <protection/>
    </xf>
    <xf numFmtId="0" fontId="2" fillId="0" borderId="1" xfId="27" applyFont="1" applyFill="1" applyBorder="1" applyAlignment="1">
      <alignment vertical="top"/>
      <protection/>
    </xf>
    <xf numFmtId="0" fontId="6" fillId="0" borderId="0" xfId="27" applyFont="1" applyFill="1" applyBorder="1" applyAlignment="1">
      <alignment vertical="top" wrapText="1"/>
      <protection/>
    </xf>
    <xf numFmtId="0" fontId="3" fillId="0" borderId="1" xfId="27" applyNumberFormat="1" applyFont="1" applyFill="1" applyBorder="1" applyAlignment="1">
      <alignment horizontal="center" vertical="top"/>
      <protection/>
    </xf>
    <xf numFmtId="41" fontId="2" fillId="0" borderId="7" xfId="27" applyNumberFormat="1" applyFont="1" applyFill="1" applyBorder="1" applyAlignment="1" applyProtection="1">
      <alignment vertical="top" wrapText="1"/>
      <protection locked="0"/>
    </xf>
    <xf numFmtId="41" fontId="3" fillId="0" borderId="7" xfId="27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10" xfId="0" applyFont="1" applyBorder="1" applyProtection="1">
      <protection locked="0"/>
    </xf>
    <xf numFmtId="41" fontId="0" fillId="0" borderId="10" xfId="0" applyNumberFormat="1" applyFont="1" applyBorder="1" applyProtection="1">
      <protection locked="0"/>
    </xf>
    <xf numFmtId="41" fontId="0" fillId="0" borderId="0" xfId="0" applyNumberFormat="1" applyFont="1" applyProtection="1">
      <protection locked="0"/>
    </xf>
    <xf numFmtId="0" fontId="2" fillId="0" borderId="0" xfId="27" applyFont="1" applyAlignment="1" applyProtection="1">
      <alignment vertical="top"/>
      <protection/>
    </xf>
    <xf numFmtId="165" fontId="2" fillId="0" borderId="3" xfId="21" applyNumberFormat="1" applyFont="1" applyBorder="1" applyAlignment="1" applyProtection="1">
      <alignment horizontal="center" vertical="top" wrapText="1"/>
      <protection locked="0"/>
    </xf>
    <xf numFmtId="0" fontId="3" fillId="0" borderId="0" xfId="27" applyFont="1" applyAlignment="1" applyProtection="1">
      <alignment vertical="top" wrapText="1"/>
      <protection locked="0"/>
    </xf>
    <xf numFmtId="4" fontId="3" fillId="0" borderId="0" xfId="27" applyNumberFormat="1" applyFont="1" applyAlignment="1" applyProtection="1">
      <alignment vertical="top"/>
      <protection locked="0"/>
    </xf>
    <xf numFmtId="41" fontId="0" fillId="0" borderId="9" xfId="0" applyNumberFormat="1" applyFont="1" applyBorder="1" applyProtection="1">
      <protection locked="0"/>
    </xf>
    <xf numFmtId="41" fontId="2" fillId="0" borderId="0" xfId="21" applyNumberFormat="1" applyFont="1" applyBorder="1" applyAlignment="1" applyProtection="1">
      <alignment horizontal="center" vertical="top" wrapText="1"/>
      <protection locked="0"/>
    </xf>
    <xf numFmtId="0" fontId="2" fillId="2" borderId="4" xfId="27" applyFont="1" applyFill="1" applyBorder="1" applyAlignment="1" applyProtection="1">
      <alignment horizontal="center" vertical="center" wrapText="1"/>
      <protection locked="0"/>
    </xf>
    <xf numFmtId="0" fontId="2" fillId="2" borderId="11" xfId="27" applyFont="1" applyFill="1" applyBorder="1" applyAlignment="1" applyProtection="1">
      <alignment horizontal="center" vertical="center" wrapText="1"/>
      <protection locked="0"/>
    </xf>
    <xf numFmtId="0" fontId="2" fillId="2" borderId="12" xfId="27" applyFont="1" applyFill="1" applyBorder="1" applyAlignment="1" applyProtection="1">
      <alignment horizontal="center" vertical="center" wrapText="1"/>
      <protection locked="0"/>
    </xf>
    <xf numFmtId="165" fontId="2" fillId="0" borderId="0" xfId="21" applyNumberFormat="1" applyFont="1" applyBorder="1" applyAlignment="1" applyProtection="1">
      <alignment horizontal="center" vertical="top" wrapText="1"/>
      <protection locked="0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876300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33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tabSelected="1" view="pageBreakPreview" zoomScaleSheetLayoutView="100" workbookViewId="0" topLeftCell="B1">
      <selection activeCell="B4" sqref="B4"/>
    </sheetView>
  </sheetViews>
  <sheetFormatPr defaultColWidth="12" defaultRowHeight="11.25"/>
  <cols>
    <col min="1" max="1" width="12" style="16" hidden="1" customWidth="1"/>
    <col min="2" max="2" width="1.0078125" style="16" customWidth="1"/>
    <col min="3" max="3" width="70.83203125" style="16" customWidth="1"/>
    <col min="4" max="8" width="14.83203125" style="16" bestFit="1" customWidth="1"/>
    <col min="9" max="9" width="12" style="16" customWidth="1"/>
    <col min="10" max="10" width="15" style="16" bestFit="1" customWidth="1"/>
    <col min="11" max="11" width="12.5" style="16" bestFit="1" customWidth="1"/>
    <col min="12" max="16384" width="12" style="16" customWidth="1"/>
  </cols>
  <sheetData>
    <row r="1" spans="2:8" ht="39.9" customHeight="1">
      <c r="B1" s="28" t="s">
        <v>30</v>
      </c>
      <c r="C1" s="29"/>
      <c r="D1" s="29"/>
      <c r="E1" s="29"/>
      <c r="F1" s="29"/>
      <c r="G1" s="29"/>
      <c r="H1" s="30"/>
    </row>
    <row r="2" spans="2:8" ht="33.75">
      <c r="B2" s="6"/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24</v>
      </c>
    </row>
    <row r="3" spans="2:8" ht="11.25">
      <c r="B3" s="3"/>
      <c r="C3" s="4"/>
      <c r="D3" s="9"/>
      <c r="E3" s="9"/>
      <c r="F3" s="9"/>
      <c r="G3" s="9"/>
      <c r="H3" s="10"/>
    </row>
    <row r="4" spans="2:11" ht="11.25">
      <c r="B4" s="11" t="s">
        <v>0</v>
      </c>
      <c r="C4" s="1"/>
      <c r="D4" s="14">
        <f>D6+D15</f>
        <v>19664279911</v>
      </c>
      <c r="E4" s="14">
        <f aca="true" t="shared" si="0" ref="E4:H4">E6+E15</f>
        <v>95566595345.29002</v>
      </c>
      <c r="F4" s="14">
        <f t="shared" si="0"/>
        <v>95302074482.6901</v>
      </c>
      <c r="G4" s="14">
        <f t="shared" si="0"/>
        <v>19928800773.599934</v>
      </c>
      <c r="H4" s="14">
        <f t="shared" si="0"/>
        <v>264520862.59993967</v>
      </c>
      <c r="J4" s="21"/>
      <c r="K4" s="21"/>
    </row>
    <row r="5" spans="2:8" ht="11.25">
      <c r="B5" s="11"/>
      <c r="C5" s="1"/>
      <c r="D5" s="14"/>
      <c r="E5" s="14"/>
      <c r="F5" s="14"/>
      <c r="G5" s="14"/>
      <c r="H5" s="14"/>
    </row>
    <row r="6" spans="2:8" ht="11.25">
      <c r="B6" s="2">
        <v>1100</v>
      </c>
      <c r="C6" s="12" t="s">
        <v>8</v>
      </c>
      <c r="D6" s="14">
        <f>SUM(D7:D13)</f>
        <v>1876179871.8999999</v>
      </c>
      <c r="E6" s="14">
        <f aca="true" t="shared" si="1" ref="E6:H6">SUM(E7:E13)</f>
        <v>91666917959.69002</v>
      </c>
      <c r="F6" s="14">
        <f t="shared" si="1"/>
        <v>91506894096.78009</v>
      </c>
      <c r="G6" s="14">
        <f t="shared" si="1"/>
        <v>2036203734.8099418</v>
      </c>
      <c r="H6" s="14">
        <f t="shared" si="1"/>
        <v>160023862.90994194</v>
      </c>
    </row>
    <row r="7" spans="1:8" ht="11.25">
      <c r="A7" s="13">
        <v>1110</v>
      </c>
      <c r="B7" s="2">
        <v>1110</v>
      </c>
      <c r="C7" s="5" t="s">
        <v>9</v>
      </c>
      <c r="D7" s="15">
        <v>1593608222.8199997</v>
      </c>
      <c r="E7" s="15">
        <v>88274863796.90002</v>
      </c>
      <c r="F7" s="15">
        <v>88094252092.17009</v>
      </c>
      <c r="G7" s="15">
        <v>1774219927.549942</v>
      </c>
      <c r="H7" s="15">
        <f>G7-D7</f>
        <v>180611704.72994232</v>
      </c>
    </row>
    <row r="8" spans="1:8" ht="11.25">
      <c r="A8" s="13">
        <v>1120</v>
      </c>
      <c r="B8" s="2">
        <v>1120</v>
      </c>
      <c r="C8" s="5" t="s">
        <v>10</v>
      </c>
      <c r="D8" s="15">
        <v>10896070.160000002</v>
      </c>
      <c r="E8" s="15">
        <v>3216147639.92</v>
      </c>
      <c r="F8" s="15">
        <v>3214890559.7200003</v>
      </c>
      <c r="G8" s="15">
        <v>12153150.359999657</v>
      </c>
      <c r="H8" s="15">
        <f aca="true" t="shared" si="2" ref="H8:H13">G8-D8</f>
        <v>1257080.1999996547</v>
      </c>
    </row>
    <row r="9" spans="1:8" ht="11.25">
      <c r="A9" s="13">
        <v>1130</v>
      </c>
      <c r="B9" s="2">
        <v>1130</v>
      </c>
      <c r="C9" s="5" t="s">
        <v>11</v>
      </c>
      <c r="D9" s="15">
        <v>224808508.93</v>
      </c>
      <c r="E9" s="15">
        <v>147055823.51999998</v>
      </c>
      <c r="F9" s="15">
        <v>152732305.3</v>
      </c>
      <c r="G9" s="15">
        <v>219132027.14999998</v>
      </c>
      <c r="H9" s="15">
        <f t="shared" si="2"/>
        <v>-5676481.780000031</v>
      </c>
    </row>
    <row r="10" spans="1:8" ht="11.25">
      <c r="A10" s="13">
        <v>1140</v>
      </c>
      <c r="B10" s="2">
        <v>1140</v>
      </c>
      <c r="C10" s="5" t="s">
        <v>1</v>
      </c>
      <c r="D10" s="15">
        <v>26042.24</v>
      </c>
      <c r="E10" s="15">
        <v>0</v>
      </c>
      <c r="F10" s="15">
        <v>26042.24</v>
      </c>
      <c r="G10" s="15">
        <v>0</v>
      </c>
      <c r="H10" s="15">
        <f t="shared" si="2"/>
        <v>-26042.24</v>
      </c>
    </row>
    <row r="11" spans="1:8" ht="11.25">
      <c r="A11" s="13">
        <v>1150</v>
      </c>
      <c r="B11" s="2">
        <v>1150</v>
      </c>
      <c r="C11" s="5" t="s">
        <v>2</v>
      </c>
      <c r="D11" s="15">
        <v>49191786.45</v>
      </c>
      <c r="E11" s="15">
        <v>28009392.09</v>
      </c>
      <c r="F11" s="15">
        <v>44127430.09</v>
      </c>
      <c r="G11" s="15">
        <v>33073748.450000003</v>
      </c>
      <c r="H11" s="15">
        <f t="shared" si="2"/>
        <v>-16118038</v>
      </c>
    </row>
    <row r="12" spans="1:8" ht="11.25">
      <c r="A12" s="13">
        <v>1160</v>
      </c>
      <c r="B12" s="2">
        <v>1160</v>
      </c>
      <c r="C12" s="5" t="s">
        <v>12</v>
      </c>
      <c r="D12" s="15">
        <v>-3192065.96</v>
      </c>
      <c r="E12" s="15">
        <v>0</v>
      </c>
      <c r="F12" s="15">
        <v>0</v>
      </c>
      <c r="G12" s="15">
        <v>-3192065.96</v>
      </c>
      <c r="H12" s="15">
        <f t="shared" si="2"/>
        <v>0</v>
      </c>
    </row>
    <row r="13" spans="1:8" ht="11.25">
      <c r="A13" s="13">
        <v>1190</v>
      </c>
      <c r="B13" s="2">
        <v>1190</v>
      </c>
      <c r="C13" s="5" t="s">
        <v>13</v>
      </c>
      <c r="D13" s="15">
        <v>841307.26</v>
      </c>
      <c r="E13" s="15">
        <v>841307.26</v>
      </c>
      <c r="F13" s="15">
        <v>865667.26</v>
      </c>
      <c r="G13" s="15">
        <v>816947.26</v>
      </c>
      <c r="H13" s="15">
        <f t="shared" si="2"/>
        <v>-24360</v>
      </c>
    </row>
    <row r="14" spans="2:8" ht="11.25">
      <c r="B14" s="2"/>
      <c r="C14" s="5"/>
      <c r="D14" s="14"/>
      <c r="E14" s="14"/>
      <c r="F14" s="15"/>
      <c r="G14" s="15"/>
      <c r="H14" s="15"/>
    </row>
    <row r="15" spans="2:11" ht="11.25">
      <c r="B15" s="2">
        <v>1200</v>
      </c>
      <c r="C15" s="12" t="s">
        <v>14</v>
      </c>
      <c r="D15" s="14">
        <f>SUM(D16:D24)</f>
        <v>17788100039.1</v>
      </c>
      <c r="E15" s="14">
        <f aca="true" t="shared" si="3" ref="E15:H15">SUM(E16:E24)</f>
        <v>3899677385.6000004</v>
      </c>
      <c r="F15" s="14">
        <f t="shared" si="3"/>
        <v>3795180385.9100003</v>
      </c>
      <c r="G15" s="14">
        <f t="shared" si="3"/>
        <v>17892597038.789993</v>
      </c>
      <c r="H15" s="14">
        <f t="shared" si="3"/>
        <v>104496999.68999773</v>
      </c>
      <c r="K15" s="21"/>
    </row>
    <row r="16" spans="1:8" ht="11.25">
      <c r="A16" s="13">
        <v>1210</v>
      </c>
      <c r="B16" s="2">
        <v>1210</v>
      </c>
      <c r="C16" s="5" t="s">
        <v>15</v>
      </c>
      <c r="D16" s="15">
        <v>304273494.86</v>
      </c>
      <c r="E16" s="15">
        <v>1683978.56</v>
      </c>
      <c r="F16" s="15">
        <v>35952297.120000005</v>
      </c>
      <c r="G16" s="15">
        <v>270005176.3</v>
      </c>
      <c r="H16" s="15">
        <f aca="true" t="shared" si="4" ref="H16:H24">G16-D16</f>
        <v>-34268318.56</v>
      </c>
    </row>
    <row r="17" spans="1:8" ht="11.25">
      <c r="A17" s="13">
        <v>1220</v>
      </c>
      <c r="B17" s="2">
        <v>1220</v>
      </c>
      <c r="C17" s="5" t="s">
        <v>16</v>
      </c>
      <c r="D17" s="15">
        <v>0</v>
      </c>
      <c r="E17" s="15">
        <v>0</v>
      </c>
      <c r="F17" s="15">
        <v>0</v>
      </c>
      <c r="G17" s="15">
        <v>0</v>
      </c>
      <c r="H17" s="15">
        <f t="shared" si="4"/>
        <v>0</v>
      </c>
    </row>
    <row r="18" spans="1:8" ht="11.25">
      <c r="A18" s="13">
        <v>1230</v>
      </c>
      <c r="B18" s="2">
        <v>1230</v>
      </c>
      <c r="C18" s="5" t="s">
        <v>17</v>
      </c>
      <c r="D18" s="15">
        <v>17176506301.889996</v>
      </c>
      <c r="E18" s="15">
        <v>1667033190.5500002</v>
      </c>
      <c r="F18" s="15">
        <v>1469408851.15</v>
      </c>
      <c r="G18" s="15">
        <v>17374130641.289993</v>
      </c>
      <c r="H18" s="15">
        <f t="shared" si="4"/>
        <v>197624339.3999977</v>
      </c>
    </row>
    <row r="19" spans="1:8" ht="11.25">
      <c r="A19" s="13">
        <v>1240</v>
      </c>
      <c r="B19" s="2">
        <v>1240</v>
      </c>
      <c r="C19" s="5" t="s">
        <v>18</v>
      </c>
      <c r="D19" s="15">
        <v>1083781493.13</v>
      </c>
      <c r="E19" s="15">
        <v>1245165337.87</v>
      </c>
      <c r="F19" s="15">
        <v>1225733754.1200001</v>
      </c>
      <c r="G19" s="15">
        <v>1103213076.8799999</v>
      </c>
      <c r="H19" s="15">
        <f t="shared" si="4"/>
        <v>19431583.74999976</v>
      </c>
    </row>
    <row r="20" spans="1:8" ht="11.25">
      <c r="A20" s="13">
        <v>1250</v>
      </c>
      <c r="B20" s="2">
        <v>1250</v>
      </c>
      <c r="C20" s="5" t="s">
        <v>19</v>
      </c>
      <c r="D20" s="15">
        <v>72152411.64</v>
      </c>
      <c r="E20" s="15">
        <v>93084523.36000001</v>
      </c>
      <c r="F20" s="15">
        <v>84949028.72999999</v>
      </c>
      <c r="G20" s="15">
        <v>80287906.27000001</v>
      </c>
      <c r="H20" s="15">
        <f t="shared" si="4"/>
        <v>8135494.63000001</v>
      </c>
    </row>
    <row r="21" spans="1:8" ht="11.25">
      <c r="A21" s="13">
        <v>1260</v>
      </c>
      <c r="B21" s="2">
        <v>1260</v>
      </c>
      <c r="C21" s="5" t="s">
        <v>20</v>
      </c>
      <c r="D21" s="15">
        <v>-815246103.5300002</v>
      </c>
      <c r="E21" s="15">
        <v>892710355.2600003</v>
      </c>
      <c r="F21" s="15">
        <v>979136454.7900001</v>
      </c>
      <c r="G21" s="15">
        <v>-901672203.06</v>
      </c>
      <c r="H21" s="15">
        <f t="shared" si="4"/>
        <v>-86426099.52999973</v>
      </c>
    </row>
    <row r="22" spans="1:8" ht="11.25">
      <c r="A22" s="13">
        <v>1270</v>
      </c>
      <c r="B22" s="2">
        <v>1270</v>
      </c>
      <c r="C22" s="5" t="s">
        <v>21</v>
      </c>
      <c r="D22" s="15">
        <v>0</v>
      </c>
      <c r="E22" s="15">
        <v>0</v>
      </c>
      <c r="F22" s="15">
        <v>0</v>
      </c>
      <c r="G22" s="15">
        <v>0</v>
      </c>
      <c r="H22" s="15">
        <f t="shared" si="4"/>
        <v>0</v>
      </c>
    </row>
    <row r="23" spans="1:8" ht="11.25">
      <c r="A23" s="13">
        <v>1280</v>
      </c>
      <c r="B23" s="2">
        <v>1280</v>
      </c>
      <c r="C23" s="5" t="s">
        <v>22</v>
      </c>
      <c r="D23" s="15">
        <v>-33367558.89</v>
      </c>
      <c r="E23" s="15">
        <v>0</v>
      </c>
      <c r="F23" s="15">
        <v>0</v>
      </c>
      <c r="G23" s="15">
        <v>-33367558.89</v>
      </c>
      <c r="H23" s="15">
        <f t="shared" si="4"/>
        <v>0</v>
      </c>
    </row>
    <row r="24" spans="1:8" ht="11.25">
      <c r="A24" s="13">
        <v>1290</v>
      </c>
      <c r="B24" s="2">
        <v>1290</v>
      </c>
      <c r="C24" s="5" t="s">
        <v>23</v>
      </c>
      <c r="D24" s="15">
        <v>0</v>
      </c>
      <c r="E24" s="15">
        <v>0</v>
      </c>
      <c r="F24" s="15">
        <v>0</v>
      </c>
      <c r="G24" s="15">
        <v>0</v>
      </c>
      <c r="H24" s="15">
        <f t="shared" si="4"/>
        <v>0</v>
      </c>
    </row>
    <row r="25" spans="2:8" ht="11.25">
      <c r="B25" s="17"/>
      <c r="C25" s="18"/>
      <c r="D25" s="19"/>
      <c r="E25" s="19"/>
      <c r="F25" s="19"/>
      <c r="G25" s="19"/>
      <c r="H25" s="20"/>
    </row>
    <row r="26" ht="11.25">
      <c r="H26" s="21"/>
    </row>
    <row r="27" spans="2:8" ht="11.25">
      <c r="B27" s="22" t="s">
        <v>25</v>
      </c>
      <c r="H27" s="21"/>
    </row>
    <row r="28" ht="11.25">
      <c r="H28" s="21"/>
    </row>
    <row r="29" ht="11.25">
      <c r="H29" s="21"/>
    </row>
    <row r="30" ht="11.25">
      <c r="H30" s="21"/>
    </row>
    <row r="31" ht="11.25">
      <c r="H31" s="21"/>
    </row>
    <row r="32" ht="11.25">
      <c r="H32" s="21"/>
    </row>
    <row r="33" spans="6:8" ht="11.25">
      <c r="F33" s="18"/>
      <c r="G33" s="18"/>
      <c r="H33" s="26"/>
    </row>
    <row r="34" spans="3:8" ht="11.25">
      <c r="C34" s="23" t="s">
        <v>26</v>
      </c>
      <c r="D34" s="24"/>
      <c r="E34" s="25"/>
      <c r="F34" s="31" t="s">
        <v>27</v>
      </c>
      <c r="G34" s="31"/>
      <c r="H34" s="31"/>
    </row>
    <row r="35" spans="3:8" ht="11.25">
      <c r="C35" s="27" t="s">
        <v>29</v>
      </c>
      <c r="D35" s="24"/>
      <c r="E35" s="25"/>
      <c r="F35" s="31" t="s">
        <v>28</v>
      </c>
      <c r="G35" s="31"/>
      <c r="H35" s="31"/>
    </row>
    <row r="36" ht="11.25">
      <c r="H36" s="21"/>
    </row>
  </sheetData>
  <sheetProtection formatCells="0" formatColumns="0" formatRows="0" autoFilter="0"/>
  <mergeCells count="3">
    <mergeCell ref="B1:H1"/>
    <mergeCell ref="F34:H34"/>
    <mergeCell ref="F35:H35"/>
  </mergeCells>
  <printOptions/>
  <pageMargins left="1.299212598425197" right="0.35433070866141736" top="0.6" bottom="0.7480314960629921" header="0.51" footer="0.31496062992125984"/>
  <pageSetup fitToHeight="1" fitToWidth="1" horizontalDpi="600" verticalDpi="600" orientation="landscape" paperSize="9" r:id="rId2"/>
  <ignoredErrors>
    <ignoredError sqref="D4:H25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2018-04-25T18:26:57Z</cp:lastPrinted>
  <dcterms:created xsi:type="dcterms:W3CDTF">2014-02-09T04:04:15Z</dcterms:created>
  <dcterms:modified xsi:type="dcterms:W3CDTF">2018-07-27T14:18:51Z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